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46966\Downloads\Final GIWs - 9.18.25\Non-Rural GIWs - Combined\subfolder\"/>
    </mc:Choice>
  </mc:AlternateContent>
  <xr:revisionPtr revIDLastSave="0" documentId="13_ncr:1_{00F4F26C-7984-4D64-B09C-F87F2B8F63C2}" xr6:coauthVersionLast="47" xr6:coauthVersionMax="47" xr10:uidLastSave="{00000000-0000-0000-0000-000000000000}"/>
  <bookViews>
    <workbookView xWindow="-120" yWindow="-120" windowWidth="29040" windowHeight="15720" xr2:uid="{807DC753-5340-444F-967C-7011A3AA9DF4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2" i="1" l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<sst xmlns="http://schemas.openxmlformats.org/spreadsheetml/2006/main" count="52" uniqueCount="49">
  <si>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</si>
  <si>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</si>
  <si>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</si>
  <si>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</si>
  <si>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</si>
  <si>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</si>
  <si>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</si>
  <si>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</si>
  <si>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</si>
  <si>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</si>
  <si>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</si>
  <si>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</si>
  <si>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</si>
  <si>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</si>
  <si>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</si>
  <si>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</si>
  <si>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</si>
  <si>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</si>
  <si>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</si>
  <si>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</si>
  <si>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</si>
  <si>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</si>
  <si>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</si>
  <si>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</si>
  <si>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</si>
  <si>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</si>
  <si>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</si>
  <si>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</si>
  <si>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</si>
  <si>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</si>
  <si>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</si>
  <si>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</si>
  <si>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</si>
  <si>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</si>
  <si>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</si>
  <si>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CA-613</t>
  </si>
  <si>
    <t>WomanHaven</t>
  </si>
  <si>
    <t>WomanHaven Rapid Re-Housing FY2024</t>
  </si>
  <si>
    <t>CA1623L9D132408</t>
  </si>
  <si>
    <t>PH</t>
  </si>
  <si>
    <t/>
  </si>
  <si>
    <t>Los Angeles</t>
  </si>
  <si>
    <t>Imperial County CoC</t>
  </si>
  <si>
    <t>County of Imperial</t>
  </si>
  <si>
    <t>Imperial County</t>
  </si>
  <si>
    <t>IV CAP II FY 2024</t>
  </si>
  <si>
    <t>CA1625L9D132408</t>
  </si>
  <si>
    <t>SSO</t>
  </si>
  <si>
    <t>FMR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</si>
</sst>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2AACD-A177-4189-A3F9-927B935D7661}">
  <sheetPr codeName="Sheet59">
    <pageSetUpPr fitToPage="1"/>
  </sheetPr>
  <dimension ref="A1:Y22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5" x14ac:dyDescent="0.25"/>
  <cols>
    <col min="1" max="2" width="23.7109375" customWidth="1"/>
    <col min="3" max="3" width="17.7109375" customWidth="1"/>
    <col min="4" max="4" width="11.7109375" customWidth="1"/>
    <col min="5" max="6" width="16.7109375" customWidth="1"/>
    <col min="7" max="15" width="11.7109375" customWidth="1"/>
    <col min="16" max="24" width="10.7109375" customWidth="1"/>
    <col min="25" max="25" width="12.7109375" customWidth="1"/>
  </cols>
  <sheetData>
    <row r="1" spans="1:25" ht="15" customHeight="1" x14ac:dyDescent="0.25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25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25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25">
      <c r="A4" s="5" t="s">
        <v>3</v>
      </c>
      <c r="B4" s="2" t="s">
        <v>43</v>
      </c>
      <c r="C4" s="3"/>
      <c r="D4" s="3"/>
      <c r="E4" s="3"/>
      <c r="F4" s="3"/>
      <c r="G4" s="3"/>
      <c r="H4" s="4"/>
    </row>
    <row r="5" spans="1:25" ht="15" customHeight="1" x14ac:dyDescent="0.25">
      <c r="A5" s="6" t="s">
        <v>4</v>
      </c>
      <c r="B5" s="7">
        <f ca="1">SUMIF(OFFSET(F10,1,0,500,1),"DV",OFFSET(Y10,1,0,500,1))</f>
        <v>0</v>
      </c>
      <c r="C5" s="8" t="str">
        <f ca="1">IF(B5&gt;0,"(Reallocation Restriction)","")</f>
        <v/>
      </c>
      <c r="D5" s="9"/>
      <c r="E5" s="9"/>
      <c r="F5" s="9"/>
      <c r="G5" s="9"/>
      <c r="H5" s="10"/>
    </row>
    <row r="6" spans="1:25" ht="15" customHeight="1" x14ac:dyDescent="0.25">
      <c r="A6" s="6" t="s">
        <v>5</v>
      </c>
      <c r="B6" s="7">
        <f ca="1">SUMIF(OFFSET(F10,1,0,500,1),"YHDP",OFFSET(Y10,1,0,500,1))</f>
        <v>0</v>
      </c>
      <c r="C6" s="8" t="str">
        <f ca="1">IF(B6&gt;0,"(Reallocation Restriction)","")</f>
        <v/>
      </c>
      <c r="D6" s="9"/>
      <c r="E6" s="9"/>
      <c r="F6" s="9"/>
      <c r="G6" s="9"/>
      <c r="H6" s="10"/>
    </row>
    <row r="7" spans="1:25" ht="15" customHeight="1" x14ac:dyDescent="0.25">
      <c r="A7" s="5" t="s">
        <v>6</v>
      </c>
      <c r="B7" s="11">
        <f ca="1">SUM(OFFSET(Y10,1,0,500,1))</f>
        <v>196972</v>
      </c>
      <c r="C7" s="12"/>
      <c r="D7" s="12"/>
      <c r="E7" s="12"/>
      <c r="F7" s="12"/>
      <c r="G7" s="12"/>
      <c r="H7" s="13"/>
    </row>
    <row r="8" spans="1:25" ht="15" customHeight="1" x14ac:dyDescent="0.25"/>
    <row r="9" spans="1:25" ht="15" customHeight="1" x14ac:dyDescent="0.25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25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25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0</v>
      </c>
      <c r="H11" s="33">
        <v>67140</v>
      </c>
      <c r="I11" s="33">
        <v>72973</v>
      </c>
      <c r="J11" s="33">
        <v>0</v>
      </c>
      <c r="K11" s="33">
        <v>5424</v>
      </c>
      <c r="L11" s="33">
        <v>0</v>
      </c>
      <c r="M11" s="33">
        <v>0</v>
      </c>
      <c r="N11" s="32">
        <v>4635</v>
      </c>
      <c r="O11" s="34" t="s">
        <v>48</v>
      </c>
      <c r="P11" s="35">
        <v>0</v>
      </c>
      <c r="Q11" s="35">
        <v>0</v>
      </c>
      <c r="R11" s="35">
        <v>4</v>
      </c>
      <c r="S11" s="35">
        <v>1</v>
      </c>
      <c r="T11" s="35">
        <v>0</v>
      </c>
      <c r="U11" s="35">
        <v>0</v>
      </c>
      <c r="V11" s="35">
        <v>0</v>
      </c>
      <c r="W11" s="35">
        <v>0</v>
      </c>
      <c r="X11" s="36">
        <f t="shared" ref="X11:X22" si="0">SUM(P11:W11)</f>
        <v>5</v>
      </c>
      <c r="Y11" s="37">
        <f t="shared" ref="Y11:Y22" si="1">SUM(G11:N11)</f>
        <v>150172</v>
      </c>
    </row>
    <row r="12" spans="1:25" x14ac:dyDescent="0.25">
      <c r="A12" s="29" t="s">
        <v>44</v>
      </c>
      <c r="B12" s="29" t="s">
        <v>45</v>
      </c>
      <c r="C12" s="30" t="s">
        <v>46</v>
      </c>
      <c r="D12" s="30">
        <v>2026</v>
      </c>
      <c r="E12" s="30" t="s">
        <v>47</v>
      </c>
      <c r="F12" s="31" t="s">
        <v>40</v>
      </c>
      <c r="G12" s="32">
        <v>0</v>
      </c>
      <c r="H12" s="33">
        <v>0</v>
      </c>
      <c r="I12" s="33">
        <v>42800</v>
      </c>
      <c r="J12" s="33">
        <v>0</v>
      </c>
      <c r="K12" s="33">
        <v>0</v>
      </c>
      <c r="L12" s="33">
        <v>0</v>
      </c>
      <c r="M12" s="33">
        <v>0</v>
      </c>
      <c r="N12" s="32">
        <v>4000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 t="s">
        <v>40</v>
      </c>
      <c r="X12" s="36">
        <f t="shared" si="0"/>
        <v>0</v>
      </c>
      <c r="Y12" s="37">
        <f t="shared" si="1"/>
        <v>46800</v>
      </c>
    </row>
    <row r="13" spans="1:25" x14ac:dyDescent="0.25">
      <c r="A13" s="29"/>
      <c r="B13" s="29"/>
      <c r="C13" s="30"/>
      <c r="D13" s="30"/>
      <c r="E13" s="30"/>
      <c r="F13" s="38"/>
      <c r="G13" s="39"/>
      <c r="H13" s="33"/>
      <c r="I13" s="33"/>
      <c r="J13" s="33"/>
      <c r="K13" s="33"/>
      <c r="L13" s="33"/>
      <c r="M13" s="33"/>
      <c r="N13" s="39"/>
      <c r="O13" s="34"/>
      <c r="P13" s="35"/>
      <c r="Q13" s="35"/>
      <c r="R13" s="35"/>
      <c r="S13" s="35"/>
      <c r="T13" s="35"/>
      <c r="U13" s="35"/>
      <c r="V13" s="35"/>
      <c r="W13" s="35"/>
      <c r="X13" s="40">
        <f t="shared" si="0"/>
        <v>0</v>
      </c>
      <c r="Y13" s="37">
        <f t="shared" si="1"/>
        <v>0</v>
      </c>
    </row>
    <row r="14" spans="1:25" x14ac:dyDescent="0.25">
      <c r="A14" s="29"/>
      <c r="B14" s="29"/>
      <c r="C14" s="30"/>
      <c r="D14" s="30"/>
      <c r="E14" s="30"/>
      <c r="F14" s="41"/>
      <c r="G14" s="42"/>
      <c r="H14" s="33"/>
      <c r="I14" s="33"/>
      <c r="J14" s="33"/>
      <c r="K14" s="33"/>
      <c r="L14" s="33"/>
      <c r="M14" s="33"/>
      <c r="N14" s="42"/>
      <c r="O14" s="34"/>
      <c r="P14" s="35"/>
      <c r="Q14" s="35"/>
      <c r="R14" s="35"/>
      <c r="S14" s="35"/>
      <c r="T14" s="35"/>
      <c r="U14" s="35"/>
      <c r="V14" s="35"/>
      <c r="W14" s="35"/>
      <c r="X14" s="43">
        <f t="shared" si="0"/>
        <v>0</v>
      </c>
      <c r="Y14" s="37">
        <f t="shared" si="1"/>
        <v>0</v>
      </c>
    </row>
    <row r="15" spans="1:25" x14ac:dyDescent="0.25">
      <c r="A15" s="29"/>
      <c r="B15" s="29"/>
      <c r="C15" s="30"/>
      <c r="D15" s="30"/>
      <c r="E15" s="30"/>
      <c r="F15" s="44"/>
      <c r="G15" s="45"/>
      <c r="H15" s="33"/>
      <c r="I15" s="33"/>
      <c r="J15" s="33"/>
      <c r="K15" s="33"/>
      <c r="L15" s="33"/>
      <c r="M15" s="33"/>
      <c r="N15" s="45"/>
      <c r="O15" s="34"/>
      <c r="P15" s="35"/>
      <c r="Q15" s="35"/>
      <c r="R15" s="35"/>
      <c r="S15" s="35"/>
      <c r="T15" s="35"/>
      <c r="U15" s="35"/>
      <c r="V15" s="35"/>
      <c r="W15" s="35"/>
      <c r="X15" s="46">
        <f t="shared" si="0"/>
        <v>0</v>
      </c>
      <c r="Y15" s="37">
        <f t="shared" si="1"/>
        <v>0</v>
      </c>
    </row>
    <row r="16" spans="1:25" x14ac:dyDescent="0.25">
      <c r="A16" s="29"/>
      <c r="B16" s="29"/>
      <c r="C16" s="30"/>
      <c r="D16" s="30"/>
      <c r="E16" s="30"/>
      <c r="F16" s="47"/>
      <c r="G16" s="48"/>
      <c r="H16" s="33"/>
      <c r="I16" s="33"/>
      <c r="J16" s="33"/>
      <c r="K16" s="33"/>
      <c r="L16" s="33"/>
      <c r="M16" s="33"/>
      <c r="N16" s="48"/>
      <c r="O16" s="34"/>
      <c r="P16" s="35"/>
      <c r="Q16" s="35"/>
      <c r="R16" s="35"/>
      <c r="S16" s="35"/>
      <c r="T16" s="35"/>
      <c r="U16" s="35"/>
      <c r="V16" s="35"/>
      <c r="W16" s="35"/>
      <c r="X16" s="49">
        <f t="shared" si="0"/>
        <v>0</v>
      </c>
      <c r="Y16" s="37">
        <f t="shared" si="1"/>
        <v>0</v>
      </c>
    </row>
    <row r="17" spans="1:25" x14ac:dyDescent="0.25">
      <c r="A17" s="29"/>
      <c r="B17" s="29"/>
      <c r="C17" s="30"/>
      <c r="D17" s="30"/>
      <c r="E17" s="30"/>
      <c r="F17" s="50"/>
      <c r="G17" s="51"/>
      <c r="H17" s="33"/>
      <c r="I17" s="33"/>
      <c r="J17" s="33"/>
      <c r="K17" s="33"/>
      <c r="L17" s="33"/>
      <c r="M17" s="33"/>
      <c r="N17" s="51"/>
      <c r="O17" s="34"/>
      <c r="P17" s="35"/>
      <c r="Q17" s="35"/>
      <c r="R17" s="35"/>
      <c r="S17" s="35"/>
      <c r="T17" s="35"/>
      <c r="U17" s="35"/>
      <c r="V17" s="35"/>
      <c r="W17" s="35"/>
      <c r="X17" s="52">
        <f t="shared" si="0"/>
        <v>0</v>
      </c>
      <c r="Y17" s="37">
        <f t="shared" si="1"/>
        <v>0</v>
      </c>
    </row>
    <row r="18" spans="1:25" x14ac:dyDescent="0.25">
      <c r="A18" s="29"/>
      <c r="B18" s="29"/>
      <c r="C18" s="30"/>
      <c r="D18" s="30"/>
      <c r="E18" s="30"/>
      <c r="F18" s="53"/>
      <c r="G18" s="54"/>
      <c r="H18" s="33"/>
      <c r="I18" s="33"/>
      <c r="J18" s="33"/>
      <c r="K18" s="33"/>
      <c r="L18" s="33"/>
      <c r="M18" s="33"/>
      <c r="N18" s="54"/>
      <c r="O18" s="34"/>
      <c r="P18" s="35"/>
      <c r="Q18" s="35"/>
      <c r="R18" s="35"/>
      <c r="S18" s="35"/>
      <c r="T18" s="35"/>
      <c r="U18" s="35"/>
      <c r="V18" s="35"/>
      <c r="W18" s="35"/>
      <c r="X18" s="55">
        <f t="shared" si="0"/>
        <v>0</v>
      </c>
      <c r="Y18" s="37">
        <f t="shared" si="1"/>
        <v>0</v>
      </c>
    </row>
    <row r="19" spans="1:25" x14ac:dyDescent="0.25">
      <c r="A19" s="29"/>
      <c r="B19" s="29"/>
      <c r="C19" s="30"/>
      <c r="D19" s="30"/>
      <c r="E19" s="30"/>
      <c r="F19" s="56"/>
      <c r="G19" s="57"/>
      <c r="H19" s="33"/>
      <c r="I19" s="33"/>
      <c r="J19" s="33"/>
      <c r="K19" s="33"/>
      <c r="L19" s="33"/>
      <c r="M19" s="33"/>
      <c r="N19" s="57"/>
      <c r="O19" s="34"/>
      <c r="P19" s="35"/>
      <c r="Q19" s="35"/>
      <c r="R19" s="35"/>
      <c r="S19" s="35"/>
      <c r="T19" s="35"/>
      <c r="U19" s="35"/>
      <c r="V19" s="35"/>
      <c r="W19" s="35"/>
      <c r="X19" s="58">
        <f t="shared" si="0"/>
        <v>0</v>
      </c>
      <c r="Y19" s="37">
        <f t="shared" si="1"/>
        <v>0</v>
      </c>
    </row>
    <row r="20" spans="1:25" x14ac:dyDescent="0.25">
      <c r="A20" s="29"/>
      <c r="B20" s="29"/>
      <c r="C20" s="30"/>
      <c r="D20" s="30"/>
      <c r="E20" s="30"/>
      <c r="F20" s="59"/>
      <c r="G20" s="60"/>
      <c r="H20" s="33"/>
      <c r="I20" s="33"/>
      <c r="J20" s="33"/>
      <c r="K20" s="33"/>
      <c r="L20" s="33"/>
      <c r="M20" s="33"/>
      <c r="N20" s="60"/>
      <c r="O20" s="34"/>
      <c r="P20" s="35"/>
      <c r="Q20" s="35"/>
      <c r="R20" s="35"/>
      <c r="S20" s="35"/>
      <c r="T20" s="35"/>
      <c r="U20" s="35"/>
      <c r="V20" s="35"/>
      <c r="W20" s="35"/>
      <c r="X20" s="61">
        <f t="shared" si="0"/>
        <v>0</v>
      </c>
      <c r="Y20" s="37">
        <f t="shared" si="1"/>
        <v>0</v>
      </c>
    </row>
    <row r="21" spans="1:25" x14ac:dyDescent="0.25">
      <c r="A21" s="29"/>
      <c r="B21" s="29"/>
      <c r="C21" s="30"/>
      <c r="D21" s="30"/>
      <c r="E21" s="30"/>
      <c r="F21" s="62"/>
      <c r="G21" s="63"/>
      <c r="H21" s="33"/>
      <c r="I21" s="33"/>
      <c r="J21" s="33"/>
      <c r="K21" s="33"/>
      <c r="L21" s="33"/>
      <c r="M21" s="33"/>
      <c r="N21" s="63"/>
      <c r="O21" s="34"/>
      <c r="P21" s="35"/>
      <c r="Q21" s="35"/>
      <c r="R21" s="35"/>
      <c r="S21" s="35"/>
      <c r="T21" s="35"/>
      <c r="U21" s="35"/>
      <c r="V21" s="35"/>
      <c r="W21" s="35"/>
      <c r="X21" s="64">
        <f t="shared" si="0"/>
        <v>0</v>
      </c>
      <c r="Y21" s="37">
        <f t="shared" si="1"/>
        <v>0</v>
      </c>
    </row>
    <row r="22" spans="1:25" x14ac:dyDescent="0.25">
      <c r="A22" s="29"/>
      <c r="B22" s="29"/>
      <c r="C22" s="30"/>
      <c r="D22" s="30"/>
      <c r="E22" s="30"/>
      <c r="F22" s="65"/>
      <c r="G22" s="66"/>
      <c r="H22" s="33"/>
      <c r="I22" s="33"/>
      <c r="J22" s="33"/>
      <c r="K22" s="33"/>
      <c r="L22" s="33"/>
      <c r="M22" s="33"/>
      <c r="N22" s="66"/>
      <c r="O22" s="34"/>
      <c r="P22" s="35"/>
      <c r="Q22" s="35"/>
      <c r="R22" s="35"/>
      <c r="S22" s="35"/>
      <c r="T22" s="35"/>
      <c r="U22" s="35"/>
      <c r="V22" s="35"/>
      <c r="W22" s="35"/>
      <c r="X22" s="67">
        <f t="shared" si="0"/>
        <v>0</v>
      </c>
      <c r="Y22" s="37">
        <f t="shared" si="1"/>
        <v>0</v>
      </c>
    </row>
  </sheetData>
  <autoFilter ref="A10:Y10" xr:uid="{E172AACD-A177-4189-A3F9-927B935D7661}"/>
  <conditionalFormatting sqref="D11:D22">
    <cfRule type="expression" dxfId="2" priority="1">
      <formula>OR($D11&gt;2026,AND($D11&lt;2026,$D11&lt;&gt;""))</formula>
    </cfRule>
  </conditionalFormatting>
  <conditionalFormatting sqref="Y11:Y22">
    <cfRule type="expression" dxfId="1" priority="2">
      <formula>#REF!&lt;0</formula>
    </cfRule>
    <cfRule type="cellIs" dxfId="0" priority="3" operator="lessThan">
      <formula>0</formula>
    </cfRule>
  </conditionalFormatting>
  <dataValidations count="3">
    <dataValidation type="list" allowBlank="1" showInputMessage="1" showErrorMessage="1" sqref="O11:O22" xr:uid="{6C5CCA0B-4B0F-4823-82BA-51628CA4FEB6}">
      <formula1>"FMR, Actual Rent"</formula1>
    </dataValidation>
    <dataValidation type="list" allowBlank="1" showInputMessage="1" showErrorMessage="1" sqref="F11:F22" xr:uid="{A1471537-842F-4B0A-9ED2-D662EB2170D5}">
      <formula1>"DV, YHDP"</formula1>
    </dataValidation>
    <dataValidation allowBlank="1" showErrorMessage="1" sqref="A10:Y10" xr:uid="{19FD5A4D-B4F8-4339-A9D2-819020E8BE94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9/18/2025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Moore, Roger A</cp:lastModifiedBy>
  <dcterms:created xsi:type="dcterms:W3CDTF">2025-05-23T14:23:16Z</dcterms:created>
  <dcterms:modified xsi:type="dcterms:W3CDTF">2025-09-18T15:26:28Z</dcterms:modified>
</cp:coreProperties>
</file>